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75" windowWidth="15165" windowHeight="7965"/>
  </bookViews>
  <sheets>
    <sheet name="ΙΣΟΛΟΓΙΣΜΟΣ" sheetId="1" r:id="rId1"/>
    <sheet name="ΓΕΝΙΚΗ ΕΚΜΕΤΑΛΛΕΥΣΗ" sheetId="2" r:id="rId2"/>
    <sheet name="Φύλλο3" sheetId="3" r:id="rId3"/>
  </sheets>
  <calcPr calcId="145621"/>
</workbook>
</file>

<file path=xl/calcChain.xml><?xml version="1.0" encoding="utf-8"?>
<calcChain xmlns="http://schemas.openxmlformats.org/spreadsheetml/2006/main">
  <c r="O19" i="1" l="1"/>
  <c r="O12" i="1"/>
  <c r="O20" i="1" s="1"/>
  <c r="G25" i="1"/>
  <c r="G24" i="1"/>
  <c r="G23" i="1"/>
  <c r="G20" i="1"/>
  <c r="F13" i="1"/>
  <c r="G13" i="1"/>
  <c r="H13" i="1"/>
  <c r="I13" i="1"/>
  <c r="J13" i="1"/>
  <c r="E13" i="1"/>
  <c r="G27" i="2" l="1"/>
  <c r="G12" i="2"/>
  <c r="G29" i="2" l="1"/>
  <c r="G30" i="2" s="1"/>
  <c r="G31" i="2" s="1"/>
  <c r="M9" i="2"/>
</calcChain>
</file>

<file path=xl/sharedStrings.xml><?xml version="1.0" encoding="utf-8"?>
<sst xmlns="http://schemas.openxmlformats.org/spreadsheetml/2006/main" count="163" uniqueCount="139">
  <si>
    <t>Γ.</t>
  </si>
  <si>
    <t>ΠΑΓΙΟ ΕΝΕΡΓΗΤΙΚΟ</t>
  </si>
  <si>
    <t>ΙΙ.</t>
  </si>
  <si>
    <t>ΕΝΣΩΜΑΤΕΣ ΑΚΙΝΗΤΟΠΟΙΗΣΕΙΣ</t>
  </si>
  <si>
    <t>11.</t>
  </si>
  <si>
    <t>12.</t>
  </si>
  <si>
    <t>13.</t>
  </si>
  <si>
    <t>14.</t>
  </si>
  <si>
    <t>Κτίρια - Εγκαταστάσεις</t>
  </si>
  <si>
    <t>Μηχανήματα - Τεχ. Εγκαταστάσεις</t>
  </si>
  <si>
    <t>Μεταφορικά Μέσα</t>
  </si>
  <si>
    <t>Έπιπλα και Λοιπός Εξοπλισμός</t>
  </si>
  <si>
    <t>ΑΞΙΑ ΚΤΗΣΗΣ</t>
  </si>
  <si>
    <t>ΑΠΟΣΒΕΣΕΙΣ</t>
  </si>
  <si>
    <t>ΑΝΑΠΟΣΒ. ΑΞΙΑ</t>
  </si>
  <si>
    <t>Ι.</t>
  </si>
  <si>
    <t>ΑΣΩΜΑΤΕΣ ΑΚΙΝΗΤΟΠΟΙΗΣΕΙΣ</t>
  </si>
  <si>
    <t xml:space="preserve">ΕΝΕΡΓΗΤΙΚΟ </t>
  </si>
  <si>
    <t>Ποσά Κλειόμενης Χρήσεως 2014</t>
  </si>
  <si>
    <t>Ποσά Προηγούμενης Χρήσεως 2013</t>
  </si>
  <si>
    <t>Δ.</t>
  </si>
  <si>
    <t>ΚΥΚΛΟΦΟΡΟΥΝ ΕΝΕΡΓΗΤΙΚΟ</t>
  </si>
  <si>
    <t>ΑΠΟΘΕΜΑΤΑ</t>
  </si>
  <si>
    <t>1.</t>
  </si>
  <si>
    <t>Εμπορεύματα</t>
  </si>
  <si>
    <t>ΑΠΑΙΤΗΣΕΙΣ</t>
  </si>
  <si>
    <t>Πελάτες</t>
  </si>
  <si>
    <t>2.</t>
  </si>
  <si>
    <t>Χρεώστες Διάφοροι</t>
  </si>
  <si>
    <t>IV.</t>
  </si>
  <si>
    <t>ΔΙΑΘΕΣΙΜΑ</t>
  </si>
  <si>
    <t>Ταμείο</t>
  </si>
  <si>
    <t xml:space="preserve">Λογαριασμός Όψεως Εμπορική </t>
  </si>
  <si>
    <t>ΣΥΝΟΛΟ ΔΙΑΘΕΣΙΜΩΝ</t>
  </si>
  <si>
    <t>ΣΥΝΟΛΟ ΠΑΓΙΟΥ ΕΝΕΡΓΗΤΙΚΟΥ</t>
  </si>
  <si>
    <t>ΣΥΝΟΛΟ ΚΥΚΛΟΦΟΡΟΥΝ ΕΝΕΡΓΗΤΙΚΟΥ</t>
  </si>
  <si>
    <t>ΓΕΝΙΚΟ ΣΥΝΟΛΟ ΕΝΕΡΓΗΤΙΚΟΥ Γ+Δ</t>
  </si>
  <si>
    <t>ΠΑΘΗΤΙΚΟ</t>
  </si>
  <si>
    <t>ΚΕΦΑΛΑΙΟ ΕΤΑΙΡΙΚΟ</t>
  </si>
  <si>
    <t>V.</t>
  </si>
  <si>
    <t>Α.</t>
  </si>
  <si>
    <t>ΙΔΙΑ ΚΕΦΑΛΑΙΑ</t>
  </si>
  <si>
    <t>ΑΠΟΤΕΛΕΣΜΑΤΑ ΕΙΣ ΝΈΟ</t>
  </si>
  <si>
    <t>42.</t>
  </si>
  <si>
    <t>41.</t>
  </si>
  <si>
    <t>ΣΥΝΟΛΟ ΙΔΙΩΝ ΚΕΦΑΛΑΙΩΝ</t>
  </si>
  <si>
    <t>ΥΠΟΧΡΕΩΣΕΙΣ</t>
  </si>
  <si>
    <t>ΒΡΑΧΥΠΡΟΘΕΣΜΕΣ ΥΠΟΧΡΕΩΣΕΙΣ</t>
  </si>
  <si>
    <t>Προμηθευτές</t>
  </si>
  <si>
    <t>5.</t>
  </si>
  <si>
    <t>Υποχρεώσεις από Φόρους - Τέλη</t>
  </si>
  <si>
    <t>6.</t>
  </si>
  <si>
    <t>Ασφαλιστικοί Οργανισμοί</t>
  </si>
  <si>
    <t>Πιστωτές Διάφοροι</t>
  </si>
  <si>
    <t>ΣΥΝΟΛΟ ΥΠΟΧΡΕΩΣΕΩΝ</t>
  </si>
  <si>
    <t>ΓΕΝΙΚΟ ΣΥΝΟΛΟ ΠΑΘΗΤΙΚΟΥ Α+Γ</t>
  </si>
  <si>
    <t>ΚΑΤΑΣΤΑΣΗ ΛΟΓΑΡΙΑΣΜΟΥ ΑΠΟΤΕΛΕΣΜΑΤΩΝ ΧΡΗΣΕΩΣ</t>
  </si>
  <si>
    <t>ΚΥΚΛΟΣ ΕΡΓΑΣΙΩΝ (ΠΩΛΗΣΕΙΣ)</t>
  </si>
  <si>
    <t>ΜΙΚΤΑ ΑΠΟΤΕΛΕΣΜΑΤΑ (ΚΕΡΔΗ)</t>
  </si>
  <si>
    <t>ΜΕΡΙΚΟ ΑΠΟΤΕΛΕΣΜΑ</t>
  </si>
  <si>
    <t>ΑΠΟΤΕΛΕΣΜΑΤΑ(Κέρδη/Ζημιές) ΧΡΗΣΕΩΣ</t>
  </si>
  <si>
    <t>ΠΙΝΑΚΑΣ ΔΙΑΘΕΣΕΩΣ ΑΠΟΤΕΛΕΣΜΑΤΩΝ</t>
  </si>
  <si>
    <t>ΚΕΡΔΗ ΧΡΗΣΕΩΣ</t>
  </si>
  <si>
    <t>ΦΟΡΟΣ ΕΙΣΟΔΗΜΑΤΟΣ &amp; ΟΓΑ</t>
  </si>
  <si>
    <t>ΧΡΗΣΗ ΑΠΟ 01/01/2014 ΕΩΣ 31/12/2014</t>
  </si>
  <si>
    <t>ΙΣΟΛΟΓΙΣΜΟΣ 31/12/2014</t>
  </si>
  <si>
    <r>
      <rPr>
        <b/>
        <sz val="11"/>
        <color theme="1"/>
        <rFont val="Calibri"/>
        <family val="2"/>
        <charset val="161"/>
        <scheme val="minor"/>
      </rPr>
      <t>Μείον:</t>
    </r>
    <r>
      <rPr>
        <sz val="11"/>
        <color theme="1"/>
        <rFont val="Calibri"/>
        <family val="2"/>
        <charset val="161"/>
        <scheme val="minor"/>
      </rPr>
      <t xml:space="preserve"> ΚΟΣΤΟΣ ΠΩΛΗΘΕΝΤΩΝ</t>
    </r>
  </si>
  <si>
    <r>
      <rPr>
        <b/>
        <sz val="11"/>
        <color theme="1"/>
        <rFont val="Calibri"/>
        <family val="2"/>
        <charset val="161"/>
        <scheme val="minor"/>
      </rPr>
      <t>Μείον:</t>
    </r>
    <r>
      <rPr>
        <sz val="11"/>
        <color theme="1"/>
        <rFont val="Calibri"/>
        <family val="2"/>
        <charset val="161"/>
        <scheme val="minor"/>
      </rPr>
      <t xml:space="preserve"> ΕΞΟΔΑ ΔΙΟΙΚΗΤΙΚΗΣ ΛΕΙΤΟΥΡΓΙΑΣ</t>
    </r>
  </si>
  <si>
    <t xml:space="preserve">ΥΠΟΛΟΙΠΟ ΚΕΡΔΩΝ ΕΙΣ ΝΈΟ </t>
  </si>
  <si>
    <t>Η ΔΙΑΧΕΙΡΙΣΤΗΣ</t>
  </si>
  <si>
    <t>Ο ΠΡΟΙΣΤΑΜΕΝΟΣ ΛΟΓΙΣΤΗΡΙΟΥ</t>
  </si>
  <si>
    <t xml:space="preserve">             ΕΞΟΔΑ ΛΕΙΤΟΥΡΓΙΑΣ ΔΙΑΘΕΣΕΩΣ</t>
  </si>
  <si>
    <r>
      <rPr>
        <b/>
        <sz val="11"/>
        <color theme="1"/>
        <rFont val="Calibri"/>
        <family val="2"/>
        <charset val="161"/>
        <scheme val="minor"/>
      </rPr>
      <t>Μείον:</t>
    </r>
    <r>
      <rPr>
        <sz val="11"/>
        <color theme="1"/>
        <rFont val="Calibri"/>
        <family val="2"/>
        <charset val="161"/>
        <scheme val="minor"/>
      </rPr>
      <t xml:space="preserve"> ΦΟΡΟΛΟΓΙΚΑ ΠΡΟΣΤΙΜΑ</t>
    </r>
  </si>
  <si>
    <t>Κέρδη Προηγούμενων Χρήσεων</t>
  </si>
  <si>
    <t>Προβλέψεις</t>
  </si>
  <si>
    <t>ΤΑΚΤΙΚΟ ΑΠΟΘΕΜΑΤΙΚΟ</t>
  </si>
  <si>
    <t>TERASOFT Ε.Π.Ε.</t>
  </si>
  <si>
    <t>Συμμετοχές και λοιπές μακροπρόθεσμες Απαιτήσεις</t>
  </si>
  <si>
    <t>Κέρδη προς Διανομή</t>
  </si>
  <si>
    <t>Τακτικό Αποθεματικο</t>
  </si>
  <si>
    <t>ΥΠΟΛΟΙΠΟ ΠΡΟΣ ΔΙΑΘΕΣΗ</t>
  </si>
  <si>
    <t>ΥΠΟΛΟΙΠΟ ΚΕΡΔΩΝ ΧΡΗΣΕΩΣ ΠΡΟΣ ΔΙΑΝΟΜΗ</t>
  </si>
  <si>
    <t xml:space="preserve">                    ΛΟΓΑΡΙΑΣΜΟΣ </t>
  </si>
  <si>
    <t xml:space="preserve">       ΓΕΝΙΚΗΣ ΕΚΜΕΤΑΛΛΕΥΣΗΣ 80.</t>
  </si>
  <si>
    <t>ΑΠΟΘΕΜΑΤΑ ΕΝΑΡΞΕΩΣ</t>
  </si>
  <si>
    <t>70.</t>
  </si>
  <si>
    <t>ΠΩΛΗΣΕΙΣ ΕΜΠΟΡΕΥΜΑΤΩΝ</t>
  </si>
  <si>
    <t>20.</t>
  </si>
  <si>
    <t>ΕΜΟΡΕΥΜΑΤΑ</t>
  </si>
  <si>
    <t>73.</t>
  </si>
  <si>
    <t>ΠΑΡΟΧΗ ΥΠΗΡΕΣΙΩΝ</t>
  </si>
  <si>
    <t>ΑΓΟΡΕΣ ΧΡΗΣΕΩΣ</t>
  </si>
  <si>
    <t>74.</t>
  </si>
  <si>
    <t>ΕΜΠΟΡΕΥΜΑΤΑ ΕΣΩΤΕΡΙΚΟΥ</t>
  </si>
  <si>
    <t>ΕΠΙΧ/ΣΕΙΣ ΝΕΩΝ Θ.ΕΡΓ.ΟΑΕΔ</t>
  </si>
  <si>
    <t>ΕΝΔΟΚΟΙΝΟΤΙΚΕΣ ΑΠΟΚΤΗΣΕΙΣ</t>
  </si>
  <si>
    <t>ΣΥΝΟΛΟ ΠΩΛΗΣΕΩΝ</t>
  </si>
  <si>
    <t>ΣΥΝΟΛΟ ΑΠΟΘΕΜΑΤΩΝ ΕΝΑΡ.  ΑΓΟΡΕΣ ΧΡΗΣΕΩΣ</t>
  </si>
  <si>
    <t>3.</t>
  </si>
  <si>
    <t>Μείον :</t>
  </si>
  <si>
    <t>ΑΠΟΓΡΑΦΗ 31/12/</t>
  </si>
  <si>
    <t>ΚΟΣΤΟΣ ΠΩΛΗΘΕΝΤΩΝ</t>
  </si>
  <si>
    <t>4.</t>
  </si>
  <si>
    <t>Πλέον :</t>
  </si>
  <si>
    <t>ΟΡΓΑΝΙΚΑ ΕΞΟΔΑ</t>
  </si>
  <si>
    <t>60.</t>
  </si>
  <si>
    <t>ΑΜΟΙΒΕΣ &amp; ΕΞΟΔΑ ΠΡΟΣΩΠΙΚΟΥ</t>
  </si>
  <si>
    <t>61.</t>
  </si>
  <si>
    <t xml:space="preserve">ΑΜΟΙΒΕΣ &amp; ΕΞΟΔΑ ΤΡΙΤΩΝ </t>
  </si>
  <si>
    <t>62.</t>
  </si>
  <si>
    <t xml:space="preserve">ΠΑΡΟΧΕΣ ΤΡΙΤΩΝ </t>
  </si>
  <si>
    <t>63.</t>
  </si>
  <si>
    <t>ΦΟΡΟΙ - ΤΕΛΗ</t>
  </si>
  <si>
    <t>64.00. Εξοδα μεταφορών</t>
  </si>
  <si>
    <t>64.01</t>
  </si>
  <si>
    <t>ΕΞΟΔΑ ΤΑΞΙΔΙΩΝ</t>
  </si>
  <si>
    <t>64.02</t>
  </si>
  <si>
    <t>Εξοδα προβολής και διαφημ</t>
  </si>
  <si>
    <t>64.05.</t>
  </si>
  <si>
    <t>ΕΞΟΔΑ ΣΥΝΔΡΟΜΩΝ ΕΙΣΦΟΡΩΝ</t>
  </si>
  <si>
    <t>64.09</t>
  </si>
  <si>
    <t>ΕΞΟΔΑ ΔΗΜΟΣΙΕΥΣΕΩΝ</t>
  </si>
  <si>
    <t>64.98.</t>
  </si>
  <si>
    <t>ΔΙΑΦΟΡΑ ΕΞΟΔΑ</t>
  </si>
  <si>
    <t>66.</t>
  </si>
  <si>
    <t>ΑΠΟΣΒΕΣΕΙΣ ΕΝΣΩ/ΝΕΣ ΣΤΟ ΛΕΙΤΟΥΡ. ΚΟΣΤΟΣ</t>
  </si>
  <si>
    <t>ΣΥΝΟΛΙΚΟ ΚΟΣΤΟΣ ΕΚΜΕΤΑΛΛΕΥΣΗΣ</t>
  </si>
  <si>
    <t>81.</t>
  </si>
  <si>
    <t>ΦΟΡΟΛΟΓΙΚΑ ΠΡΟΣΤΙΜΑ ΠΡΟΣΑΥΞ.</t>
  </si>
  <si>
    <t>ΟΛΙΚΟ ΚΟΣΤΟΣ ΕΚΜΕΤΑΛΛΕΥΣΗΣ</t>
  </si>
  <si>
    <t>ΚΕΡΔΗ  ΕΚΜΕΤΑΛΛΕΥΣΗΣ</t>
  </si>
  <si>
    <t xml:space="preserve">              ΔΙΑΧΕΙΡΙΣΤΗΣ</t>
  </si>
  <si>
    <t>ΠΡΟΪΣΤΑΜΕΝΟΣ ΛΟΓΙΣΤΗΡΙΟΥ</t>
  </si>
  <si>
    <t>ΧΡΗΣΗ ΑΠΟ 01/01/2014  ΕΩΣ   31-12-2014</t>
  </si>
  <si>
    <t xml:space="preserve"> </t>
  </si>
  <si>
    <t>64.06</t>
  </si>
  <si>
    <t>ΔΩΡΕΕΣ</t>
  </si>
  <si>
    <t>ΤΟΚΟΙ &amp; ΣΥΝΑΦΟΙ</t>
  </si>
  <si>
    <t>65.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</si>
</sst>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12" x14ac:knownFonts="1"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12"/>
      <color theme="1"/>
      <name val="Calibri"/>
      <family val="2"/>
      <charset val="161"/>
      <scheme val="minor"/>
    </font>
    <font>
      <b/>
      <sz val="14"/>
      <color theme="1"/>
      <name val="Calibri"/>
      <family val="2"/>
      <charset val="161"/>
      <scheme val="minor"/>
    </font>
    <font>
      <b/>
      <sz val="16"/>
      <color theme="1"/>
      <name val="Calibri"/>
      <family val="2"/>
      <charset val="161"/>
      <scheme val="minor"/>
    </font>
    <font>
      <b/>
      <sz val="20"/>
      <color theme="1"/>
      <name val="Calibri"/>
      <family val="2"/>
      <charset val="161"/>
      <scheme val="minor"/>
    </font>
    <font>
      <b/>
      <sz val="18"/>
      <color theme="1"/>
      <name val="Calibri"/>
      <family val="2"/>
      <charset val="161"/>
      <scheme val="minor"/>
    </font>
    <font>
      <sz val="8"/>
      <name val="Arial Greek"/>
      <family val="2"/>
      <charset val="161"/>
    </font>
    <font>
      <b/>
      <sz val="18"/>
      <name val="Arial Greek"/>
      <family val="2"/>
      <charset val="161"/>
    </font>
    <font>
      <b/>
      <sz val="8"/>
      <name val="Arial Greek"/>
      <family val="2"/>
      <charset val="161"/>
    </font>
    <font>
      <u val="singleAccounting"/>
      <sz val="8"/>
      <name val="Arial Greek"/>
      <family val="2"/>
      <charset val="161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double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 style="thick">
        <color indexed="64"/>
      </right>
      <top style="double">
        <color indexed="64"/>
      </top>
      <bottom/>
      <diagonal/>
    </border>
    <border>
      <left/>
      <right style="thick">
        <color indexed="64"/>
      </right>
      <top style="double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ck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2">
    <xf numFmtId="0" fontId="0" fillId="0" borderId="0" xfId="0"/>
    <xf numFmtId="0" fontId="2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3" fillId="0" borderId="2" xfId="0" applyFont="1" applyBorder="1"/>
    <xf numFmtId="0" fontId="0" fillId="0" borderId="5" xfId="0" applyBorder="1"/>
    <xf numFmtId="0" fontId="0" fillId="0" borderId="0" xfId="0" applyBorder="1"/>
    <xf numFmtId="0" fontId="0" fillId="0" borderId="11" xfId="0" applyBorder="1"/>
    <xf numFmtId="0" fontId="0" fillId="0" borderId="14" xfId="0" applyBorder="1"/>
    <xf numFmtId="0" fontId="0" fillId="0" borderId="2" xfId="0" applyBorder="1"/>
    <xf numFmtId="0" fontId="0" fillId="0" borderId="3" xfId="0" applyBorder="1"/>
    <xf numFmtId="0" fontId="0" fillId="0" borderId="7" xfId="0" applyBorder="1"/>
    <xf numFmtId="0" fontId="4" fillId="0" borderId="7" xfId="0" applyFont="1" applyBorder="1"/>
    <xf numFmtId="44" fontId="0" fillId="0" borderId="0" xfId="1" applyFont="1" applyBorder="1"/>
    <xf numFmtId="44" fontId="0" fillId="0" borderId="0" xfId="1" applyNumberFormat="1" applyFont="1" applyBorder="1"/>
    <xf numFmtId="44" fontId="0" fillId="0" borderId="1" xfId="1" applyFont="1" applyBorder="1"/>
    <xf numFmtId="44" fontId="0" fillId="0" borderId="8" xfId="1" applyFont="1" applyBorder="1"/>
    <xf numFmtId="44" fontId="0" fillId="0" borderId="0" xfId="1" applyFont="1"/>
    <xf numFmtId="44" fontId="0" fillId="0" borderId="10" xfId="1" applyFont="1" applyBorder="1"/>
    <xf numFmtId="44" fontId="0" fillId="0" borderId="12" xfId="1" applyFont="1" applyBorder="1"/>
    <xf numFmtId="44" fontId="0" fillId="0" borderId="11" xfId="1" applyFont="1" applyBorder="1"/>
    <xf numFmtId="44" fontId="0" fillId="0" borderId="13" xfId="1" applyFont="1" applyBorder="1"/>
    <xf numFmtId="44" fontId="0" fillId="0" borderId="14" xfId="1" applyFont="1" applyBorder="1"/>
    <xf numFmtId="0" fontId="3" fillId="0" borderId="3" xfId="0" applyFont="1" applyBorder="1"/>
    <xf numFmtId="0" fontId="3" fillId="0" borderId="4" xfId="0" applyFont="1" applyBorder="1"/>
    <xf numFmtId="44" fontId="0" fillId="0" borderId="3" xfId="1" applyFont="1" applyBorder="1"/>
    <xf numFmtId="0" fontId="2" fillId="0" borderId="5" xfId="0" applyFont="1" applyBorder="1"/>
    <xf numFmtId="44" fontId="0" fillId="0" borderId="15" xfId="1" applyFont="1" applyBorder="1"/>
    <xf numFmtId="44" fontId="0" fillId="0" borderId="17" xfId="1" applyFont="1" applyBorder="1"/>
    <xf numFmtId="44" fontId="0" fillId="0" borderId="18" xfId="1" applyFont="1" applyBorder="1"/>
    <xf numFmtId="44" fontId="0" fillId="0" borderId="19" xfId="1" applyFont="1" applyBorder="1"/>
    <xf numFmtId="44" fontId="0" fillId="0" borderId="20" xfId="1" applyFont="1" applyBorder="1"/>
    <xf numFmtId="44" fontId="0" fillId="0" borderId="21" xfId="1" applyFont="1" applyBorder="1"/>
    <xf numFmtId="0" fontId="0" fillId="0" borderId="22" xfId="0" applyBorder="1"/>
    <xf numFmtId="0" fontId="0" fillId="0" borderId="17" xfId="0" applyBorder="1"/>
    <xf numFmtId="44" fontId="0" fillId="0" borderId="23" xfId="1" applyFont="1" applyBorder="1"/>
    <xf numFmtId="44" fontId="0" fillId="0" borderId="24" xfId="1" applyFont="1" applyBorder="1"/>
    <xf numFmtId="44" fontId="2" fillId="0" borderId="0" xfId="1" applyFont="1"/>
    <xf numFmtId="44" fontId="2" fillId="0" borderId="12" xfId="1" applyFont="1" applyBorder="1"/>
    <xf numFmtId="44" fontId="2" fillId="0" borderId="23" xfId="1" applyFont="1" applyBorder="1"/>
    <xf numFmtId="0" fontId="4" fillId="0" borderId="1" xfId="0" applyFont="1" applyBorder="1"/>
    <xf numFmtId="44" fontId="0" fillId="0" borderId="26" xfId="1" applyFont="1" applyBorder="1"/>
    <xf numFmtId="44" fontId="0" fillId="0" borderId="25" xfId="1" applyFont="1" applyBorder="1"/>
    <xf numFmtId="44" fontId="2" fillId="0" borderId="11" xfId="1" applyFont="1" applyBorder="1"/>
    <xf numFmtId="44" fontId="1" fillId="0" borderId="0" xfId="1" applyFont="1"/>
    <xf numFmtId="44" fontId="0" fillId="0" borderId="6" xfId="1" applyFont="1" applyBorder="1"/>
    <xf numFmtId="0" fontId="8" fillId="0" borderId="0" xfId="0" applyFont="1"/>
    <xf numFmtId="0" fontId="9" fillId="0" borderId="0" xfId="0" applyFont="1"/>
    <xf numFmtId="44" fontId="8" fillId="0" borderId="0" xfId="1" applyNumberFormat="1" applyFont="1"/>
    <xf numFmtId="0" fontId="8" fillId="0" borderId="0" xfId="0" applyFont="1" applyBorder="1"/>
    <xf numFmtId="0" fontId="9" fillId="0" borderId="0" xfId="0" applyFont="1" applyBorder="1"/>
    <xf numFmtId="44" fontId="8" fillId="0" borderId="0" xfId="1" applyNumberFormat="1" applyFont="1" applyBorder="1"/>
    <xf numFmtId="0" fontId="8" fillId="0" borderId="1" xfId="0" applyFont="1" applyBorder="1"/>
    <xf numFmtId="44" fontId="8" fillId="0" borderId="1" xfId="1" applyNumberFormat="1" applyFont="1" applyBorder="1"/>
    <xf numFmtId="44" fontId="8" fillId="0" borderId="27" xfId="1" applyNumberFormat="1" applyFont="1" applyBorder="1"/>
    <xf numFmtId="0" fontId="10" fillId="0" borderId="0" xfId="0" applyFont="1"/>
    <xf numFmtId="44" fontId="11" fillId="0" borderId="0" xfId="1" applyNumberFormat="1" applyFont="1"/>
    <xf numFmtId="44" fontId="8" fillId="0" borderId="12" xfId="1" applyNumberFormat="1" applyFont="1" applyBorder="1"/>
    <xf numFmtId="44" fontId="11" fillId="0" borderId="27" xfId="1" applyNumberFormat="1" applyFont="1" applyBorder="1"/>
    <xf numFmtId="44" fontId="8" fillId="0" borderId="28" xfId="1" applyNumberFormat="1" applyFont="1" applyBorder="1"/>
    <xf numFmtId="44" fontId="0" fillId="0" borderId="0" xfId="1" applyNumberFormat="1" applyFont="1" applyFill="1" applyBorder="1"/>
    <xf numFmtId="44" fontId="2" fillId="0" borderId="13" xfId="1" applyFont="1" applyBorder="1"/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0" fontId="3" fillId="0" borderId="3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44" fontId="0" fillId="0" borderId="29" xfId="1" applyFont="1" applyBorder="1"/>
  </cellXfs>
  <cellStyles count="2">
    <cellStyle name="Κανονικό" xfId="0" builtinId="0"/>
    <cellStyle name="Νομισματική μονάδα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95250</xdr:colOff>
      <xdr:row>34</xdr:row>
      <xdr:rowOff>95250</xdr:rowOff>
    </xdr:from>
    <xdr:to>
      <xdr:col>3</xdr:col>
      <xdr:colOff>533400</xdr:colOff>
      <xdr:row>34</xdr:row>
      <xdr:rowOff>95250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143000" y="5829300"/>
          <a:ext cx="438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123825</xdr:colOff>
      <xdr:row>34</xdr:row>
      <xdr:rowOff>95250</xdr:rowOff>
    </xdr:from>
    <xdr:to>
      <xdr:col>4</xdr:col>
      <xdr:colOff>561975</xdr:colOff>
      <xdr:row>34</xdr:row>
      <xdr:rowOff>95250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790700" y="5829300"/>
          <a:ext cx="438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609600</xdr:colOff>
      <xdr:row>34</xdr:row>
      <xdr:rowOff>76200</xdr:rowOff>
    </xdr:from>
    <xdr:to>
      <xdr:col>4</xdr:col>
      <xdr:colOff>57150</xdr:colOff>
      <xdr:row>34</xdr:row>
      <xdr:rowOff>123825</xdr:rowOff>
    </xdr:to>
    <xdr:sp macro="" textlink="">
      <xdr:nvSpPr>
        <xdr:cNvPr id="4" name="Oval 3"/>
        <xdr:cNvSpPr>
          <a:spLocks noChangeArrowheads="1"/>
        </xdr:cNvSpPr>
      </xdr:nvSpPr>
      <xdr:spPr bwMode="auto">
        <a:xfrm>
          <a:off x="1657350" y="5810250"/>
          <a:ext cx="66675" cy="476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95250</xdr:colOff>
      <xdr:row>34</xdr:row>
      <xdr:rowOff>95250</xdr:rowOff>
    </xdr:from>
    <xdr:to>
      <xdr:col>10</xdr:col>
      <xdr:colOff>533400</xdr:colOff>
      <xdr:row>34</xdr:row>
      <xdr:rowOff>95250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5753100" y="5829300"/>
          <a:ext cx="438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123825</xdr:colOff>
      <xdr:row>34</xdr:row>
      <xdr:rowOff>95250</xdr:rowOff>
    </xdr:from>
    <xdr:to>
      <xdr:col>11</xdr:col>
      <xdr:colOff>542925</xdr:colOff>
      <xdr:row>34</xdr:row>
      <xdr:rowOff>95250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6400800" y="5829300"/>
          <a:ext cx="419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609600</xdr:colOff>
      <xdr:row>34</xdr:row>
      <xdr:rowOff>76200</xdr:rowOff>
    </xdr:from>
    <xdr:to>
      <xdr:col>11</xdr:col>
      <xdr:colOff>57150</xdr:colOff>
      <xdr:row>34</xdr:row>
      <xdr:rowOff>123825</xdr:rowOff>
    </xdr:to>
    <xdr:sp macro="" textlink="">
      <xdr:nvSpPr>
        <xdr:cNvPr id="7" name="Oval 6"/>
        <xdr:cNvSpPr>
          <a:spLocks noChangeArrowheads="1"/>
        </xdr:cNvSpPr>
      </xdr:nvSpPr>
      <xdr:spPr bwMode="auto">
        <a:xfrm>
          <a:off x="6267450" y="5810250"/>
          <a:ext cx="66675" cy="476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0"/>
  <sheetViews>
    <sheetView tabSelected="1" topLeftCell="E16" zoomScale="80" zoomScaleNormal="80" workbookViewId="0">
      <selection activeCell="O23" sqref="O23"/>
    </sheetView>
  </sheetViews>
  <sheetFormatPr defaultRowHeight="15" x14ac:dyDescent="0.25"/>
  <cols>
    <col min="1" max="1" width="2.42578125" bestFit="1" customWidth="1"/>
    <col min="2" max="2" width="3.42578125" bestFit="1" customWidth="1"/>
    <col min="3" max="3" width="4" bestFit="1" customWidth="1"/>
    <col min="4" max="4" width="57.5703125" bestFit="1" customWidth="1"/>
    <col min="5" max="5" width="14" customWidth="1"/>
    <col min="6" max="6" width="14" bestFit="1" customWidth="1"/>
    <col min="7" max="10" width="15.140625" bestFit="1" customWidth="1"/>
    <col min="11" max="12" width="2.85546875" bestFit="1" customWidth="1"/>
    <col min="13" max="13" width="4" bestFit="1" customWidth="1"/>
    <col min="14" max="14" width="44.140625" bestFit="1" customWidth="1"/>
    <col min="15" max="15" width="39.85546875" bestFit="1" customWidth="1"/>
    <col min="16" max="16" width="44" bestFit="1" customWidth="1"/>
  </cols>
  <sheetData>
    <row r="1" spans="1:16" s="3" customFormat="1" ht="26.25" x14ac:dyDescent="0.4">
      <c r="A1" s="63" t="s">
        <v>76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</row>
    <row r="2" spans="1:16" s="1" customFormat="1" ht="21" x14ac:dyDescent="0.35">
      <c r="A2" s="64" t="s">
        <v>65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</row>
    <row r="3" spans="1:16" s="1" customFormat="1" ht="17.25" customHeight="1" x14ac:dyDescent="0.35">
      <c r="A3" s="64" t="s">
        <v>64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</row>
    <row r="4" spans="1:16" ht="42" customHeight="1" thickBot="1" x14ac:dyDescent="0.4">
      <c r="A4" s="67" t="s">
        <v>17</v>
      </c>
      <c r="B4" s="67"/>
      <c r="C4" s="67"/>
      <c r="D4" s="67"/>
      <c r="E4" s="66" t="s">
        <v>18</v>
      </c>
      <c r="F4" s="66"/>
      <c r="G4" s="66"/>
      <c r="H4" s="66" t="s">
        <v>19</v>
      </c>
      <c r="I4" s="66"/>
      <c r="J4" s="66"/>
      <c r="K4" s="67" t="s">
        <v>37</v>
      </c>
      <c r="L4" s="67"/>
      <c r="M4" s="67"/>
      <c r="N4" s="67"/>
      <c r="O4" s="41" t="s">
        <v>18</v>
      </c>
      <c r="P4" s="41" t="s">
        <v>19</v>
      </c>
    </row>
    <row r="5" spans="1:16" ht="18.75" x14ac:dyDescent="0.3">
      <c r="A5" s="1" t="s">
        <v>0</v>
      </c>
      <c r="D5" s="2" t="s">
        <v>1</v>
      </c>
      <c r="E5" t="s">
        <v>12</v>
      </c>
      <c r="F5" t="s">
        <v>13</v>
      </c>
      <c r="G5" t="s">
        <v>14</v>
      </c>
      <c r="H5" t="s">
        <v>12</v>
      </c>
      <c r="I5" t="s">
        <v>13</v>
      </c>
      <c r="J5" s="35" t="s">
        <v>14</v>
      </c>
      <c r="K5" s="1" t="s">
        <v>40</v>
      </c>
      <c r="N5" s="2" t="s">
        <v>41</v>
      </c>
      <c r="O5" s="18"/>
      <c r="P5" s="18"/>
    </row>
    <row r="6" spans="1:16" x14ac:dyDescent="0.25">
      <c r="B6" t="s">
        <v>15</v>
      </c>
      <c r="D6" t="s">
        <v>3</v>
      </c>
      <c r="E6" s="18"/>
      <c r="F6" s="18"/>
      <c r="G6" s="18"/>
      <c r="H6" s="18"/>
      <c r="I6" s="18"/>
      <c r="J6" s="30"/>
      <c r="L6" t="s">
        <v>15</v>
      </c>
      <c r="N6" t="s">
        <v>38</v>
      </c>
      <c r="O6" s="18">
        <v>18000</v>
      </c>
      <c r="P6" s="18">
        <v>18000</v>
      </c>
    </row>
    <row r="7" spans="1:16" x14ac:dyDescent="0.25">
      <c r="C7" t="s">
        <v>4</v>
      </c>
      <c r="D7" s="7" t="s">
        <v>8</v>
      </c>
      <c r="E7" s="18">
        <v>300</v>
      </c>
      <c r="F7" s="18">
        <v>299.99</v>
      </c>
      <c r="G7" s="18">
        <v>0.01</v>
      </c>
      <c r="H7" s="18">
        <v>0</v>
      </c>
      <c r="I7" s="18">
        <v>0</v>
      </c>
      <c r="J7" s="30">
        <v>0</v>
      </c>
      <c r="L7" t="s">
        <v>39</v>
      </c>
      <c r="N7" t="s">
        <v>42</v>
      </c>
      <c r="O7" s="18"/>
      <c r="P7" s="18"/>
    </row>
    <row r="8" spans="1:16" x14ac:dyDescent="0.25">
      <c r="C8" t="s">
        <v>5</v>
      </c>
      <c r="D8" t="s">
        <v>9</v>
      </c>
      <c r="E8" s="18"/>
      <c r="F8" s="18"/>
      <c r="G8" s="18"/>
      <c r="H8" s="18">
        <v>0</v>
      </c>
      <c r="I8" s="18">
        <v>0</v>
      </c>
      <c r="J8" s="30">
        <v>0</v>
      </c>
      <c r="M8" t="s">
        <v>23</v>
      </c>
      <c r="N8" t="s">
        <v>78</v>
      </c>
      <c r="O8" s="18">
        <v>8857.9599999999991</v>
      </c>
      <c r="P8" s="18">
        <v>6409.32</v>
      </c>
    </row>
    <row r="9" spans="1:16" x14ac:dyDescent="0.25">
      <c r="C9" t="s">
        <v>6</v>
      </c>
      <c r="D9" t="s">
        <v>10</v>
      </c>
      <c r="E9" s="18">
        <v>3000</v>
      </c>
      <c r="F9" s="18">
        <v>0</v>
      </c>
      <c r="G9" s="18">
        <v>3000</v>
      </c>
      <c r="H9" s="18">
        <v>3000</v>
      </c>
      <c r="I9" s="18">
        <v>0</v>
      </c>
      <c r="J9" s="30">
        <v>3000</v>
      </c>
      <c r="M9" t="s">
        <v>43</v>
      </c>
      <c r="N9" t="s">
        <v>73</v>
      </c>
      <c r="O9" s="18"/>
      <c r="P9" s="18">
        <v>0</v>
      </c>
    </row>
    <row r="10" spans="1:16" x14ac:dyDescent="0.25">
      <c r="C10" t="s">
        <v>7</v>
      </c>
      <c r="D10" t="s">
        <v>11</v>
      </c>
      <c r="E10" s="18">
        <v>27686.95</v>
      </c>
      <c r="F10" s="18">
        <v>27686.71</v>
      </c>
      <c r="G10" s="18">
        <v>0.24</v>
      </c>
      <c r="H10" s="18">
        <v>23742.83</v>
      </c>
      <c r="I10" s="18">
        <v>23742.75</v>
      </c>
      <c r="J10" s="30">
        <v>0.08</v>
      </c>
      <c r="M10" t="s">
        <v>44</v>
      </c>
      <c r="N10" t="s">
        <v>79</v>
      </c>
      <c r="O10" s="18">
        <v>1054.5</v>
      </c>
      <c r="P10" s="18">
        <v>801.36</v>
      </c>
    </row>
    <row r="11" spans="1:16" x14ac:dyDescent="0.25">
      <c r="B11" t="s">
        <v>2</v>
      </c>
      <c r="D11" t="s">
        <v>16</v>
      </c>
      <c r="E11" s="18"/>
      <c r="F11" s="18"/>
      <c r="G11" s="18"/>
      <c r="H11" s="18"/>
      <c r="I11" s="18"/>
      <c r="J11" s="30"/>
      <c r="M11">
        <v>44</v>
      </c>
      <c r="N11" t="s">
        <v>74</v>
      </c>
      <c r="O11" s="18"/>
      <c r="P11" s="18">
        <v>0</v>
      </c>
    </row>
    <row r="12" spans="1:16" ht="15.75" thickBot="1" x14ac:dyDescent="0.3">
      <c r="C12">
        <v>18</v>
      </c>
      <c r="D12" s="7" t="s">
        <v>77</v>
      </c>
      <c r="E12" s="42">
        <v>600</v>
      </c>
      <c r="F12" s="42">
        <v>0</v>
      </c>
      <c r="G12" s="42">
        <v>600</v>
      </c>
      <c r="H12" s="42"/>
      <c r="I12" s="42"/>
      <c r="J12" s="43">
        <v>600</v>
      </c>
      <c r="N12" t="s">
        <v>45</v>
      </c>
      <c r="O12" s="20">
        <f>SUM(O6:O11)</f>
        <v>27912.46</v>
      </c>
      <c r="P12" s="20">
        <v>25210.68</v>
      </c>
    </row>
    <row r="13" spans="1:16" ht="20.25" thickTop="1" thickBot="1" x14ac:dyDescent="0.35">
      <c r="D13" s="1" t="s">
        <v>34</v>
      </c>
      <c r="E13" s="20">
        <f>SUM(E7:E12)</f>
        <v>31586.95</v>
      </c>
      <c r="F13" s="20">
        <f t="shared" ref="F13:J13" si="0">SUM(F7:F12)</f>
        <v>27986.7</v>
      </c>
      <c r="G13" s="20">
        <f t="shared" si="0"/>
        <v>3600.25</v>
      </c>
      <c r="H13" s="20">
        <f t="shared" si="0"/>
        <v>26742.83</v>
      </c>
      <c r="I13" s="20">
        <f t="shared" si="0"/>
        <v>23742.75</v>
      </c>
      <c r="J13" s="71">
        <f t="shared" si="0"/>
        <v>3600.08</v>
      </c>
      <c r="K13" s="1" t="s">
        <v>0</v>
      </c>
      <c r="N13" s="2" t="s">
        <v>46</v>
      </c>
      <c r="O13" s="18"/>
      <c r="P13" s="18"/>
    </row>
    <row r="14" spans="1:16" ht="19.5" thickTop="1" x14ac:dyDescent="0.3">
      <c r="A14" s="1" t="s">
        <v>20</v>
      </c>
      <c r="D14" s="2" t="s">
        <v>21</v>
      </c>
      <c r="F14" s="8"/>
      <c r="G14" s="21"/>
      <c r="H14" s="8"/>
      <c r="I14" s="8"/>
      <c r="J14" s="36"/>
      <c r="L14" t="s">
        <v>2</v>
      </c>
      <c r="N14" t="s">
        <v>47</v>
      </c>
      <c r="O14" s="18"/>
      <c r="P14" s="18"/>
    </row>
    <row r="15" spans="1:16" x14ac:dyDescent="0.25">
      <c r="B15" t="s">
        <v>15</v>
      </c>
      <c r="D15" t="s">
        <v>22</v>
      </c>
      <c r="G15" s="18"/>
      <c r="J15" s="30">
        <v>0</v>
      </c>
      <c r="M15" t="s">
        <v>23</v>
      </c>
      <c r="N15" t="s">
        <v>48</v>
      </c>
      <c r="O15" s="18">
        <v>38978.959999999999</v>
      </c>
      <c r="P15" s="18">
        <v>21603.65</v>
      </c>
    </row>
    <row r="16" spans="1:16" ht="15.75" thickBot="1" x14ac:dyDescent="0.3">
      <c r="C16" t="s">
        <v>23</v>
      </c>
      <c r="D16" t="s">
        <v>24</v>
      </c>
      <c r="G16" s="18"/>
      <c r="J16" s="30">
        <v>0</v>
      </c>
      <c r="M16" t="s">
        <v>49</v>
      </c>
      <c r="N16" t="s">
        <v>50</v>
      </c>
      <c r="O16" s="18">
        <v>17579.16</v>
      </c>
      <c r="P16" s="18">
        <v>13244.78</v>
      </c>
    </row>
    <row r="17" spans="2:16" ht="15.75" thickTop="1" x14ac:dyDescent="0.25">
      <c r="B17" t="s">
        <v>2</v>
      </c>
      <c r="D17" t="s">
        <v>25</v>
      </c>
      <c r="E17" s="7"/>
      <c r="G17" s="21"/>
      <c r="J17" s="36"/>
      <c r="M17" t="s">
        <v>51</v>
      </c>
      <c r="N17" t="s">
        <v>52</v>
      </c>
      <c r="O17" s="18">
        <v>3919.19</v>
      </c>
      <c r="P17" s="18">
        <v>3839.26</v>
      </c>
    </row>
    <row r="18" spans="2:16" x14ac:dyDescent="0.25">
      <c r="C18" t="s">
        <v>23</v>
      </c>
      <c r="D18" t="s">
        <v>26</v>
      </c>
      <c r="G18" s="18">
        <v>20210.87</v>
      </c>
      <c r="J18" s="30">
        <v>17355.61</v>
      </c>
      <c r="M18" t="s">
        <v>4</v>
      </c>
      <c r="N18" t="s">
        <v>53</v>
      </c>
      <c r="O18" s="18">
        <v>20741.36</v>
      </c>
      <c r="P18" s="18">
        <v>16420.830000000002</v>
      </c>
    </row>
    <row r="19" spans="2:16" ht="15.75" thickBot="1" x14ac:dyDescent="0.3">
      <c r="C19" t="s">
        <v>27</v>
      </c>
      <c r="D19" t="s">
        <v>28</v>
      </c>
      <c r="G19" s="18">
        <v>4771.18</v>
      </c>
      <c r="J19" s="30">
        <v>0</v>
      </c>
      <c r="N19" t="s">
        <v>54</v>
      </c>
      <c r="O19" s="39">
        <f>SUM(O15:O18)</f>
        <v>81218.67</v>
      </c>
      <c r="P19" s="45">
        <v>55108.52</v>
      </c>
    </row>
    <row r="20" spans="2:16" ht="16.5" thickTop="1" thickBot="1" x14ac:dyDescent="0.3">
      <c r="B20" t="s">
        <v>29</v>
      </c>
      <c r="D20" t="s">
        <v>30</v>
      </c>
      <c r="G20" s="20">
        <f>G23</f>
        <v>80548.83</v>
      </c>
      <c r="J20" s="30">
        <v>59363.51</v>
      </c>
      <c r="N20" s="1" t="s">
        <v>55</v>
      </c>
      <c r="O20" s="62">
        <f>O12+O19</f>
        <v>109131.13</v>
      </c>
      <c r="P20" s="44">
        <v>80319.199999999997</v>
      </c>
    </row>
    <row r="21" spans="2:16" ht="15.75" thickTop="1" x14ac:dyDescent="0.25">
      <c r="C21" t="s">
        <v>23</v>
      </c>
      <c r="D21" t="s">
        <v>31</v>
      </c>
      <c r="G21" s="18">
        <v>80548.83</v>
      </c>
      <c r="J21" s="36">
        <v>59363.51</v>
      </c>
      <c r="P21" s="8"/>
    </row>
    <row r="22" spans="2:16" x14ac:dyDescent="0.25">
      <c r="C22" t="s">
        <v>27</v>
      </c>
      <c r="D22" t="s">
        <v>32</v>
      </c>
      <c r="G22" s="18"/>
      <c r="J22" s="30">
        <v>0</v>
      </c>
    </row>
    <row r="23" spans="2:16" ht="15.75" thickBot="1" x14ac:dyDescent="0.3">
      <c r="D23" t="s">
        <v>33</v>
      </c>
      <c r="G23" s="18">
        <f>G21+G22</f>
        <v>80548.83</v>
      </c>
      <c r="J23" s="30">
        <v>59363.51</v>
      </c>
    </row>
    <row r="24" spans="2:16" ht="16.5" thickTop="1" thickBot="1" x14ac:dyDescent="0.3">
      <c r="D24" t="s">
        <v>35</v>
      </c>
      <c r="G24" s="22">
        <f>SUM(G15:G20)</f>
        <v>105530.88</v>
      </c>
      <c r="J24" s="36">
        <v>76719.12</v>
      </c>
    </row>
    <row r="25" spans="2:16" ht="16.5" thickTop="1" thickBot="1" x14ac:dyDescent="0.3">
      <c r="D25" s="1" t="s">
        <v>36</v>
      </c>
      <c r="G25" s="38">
        <f>G13+G24</f>
        <v>109131.13</v>
      </c>
      <c r="J25" s="40">
        <v>80319.199999999997</v>
      </c>
    </row>
    <row r="26" spans="2:16" ht="16.5" thickTop="1" thickBot="1" x14ac:dyDescent="0.3">
      <c r="G26" s="23"/>
      <c r="J26" s="37"/>
    </row>
    <row r="27" spans="2:16" ht="16.5" thickBot="1" x14ac:dyDescent="0.3">
      <c r="D27" s="5" t="s">
        <v>56</v>
      </c>
      <c r="E27" s="68" t="s">
        <v>18</v>
      </c>
      <c r="F27" s="68"/>
      <c r="G27" s="68"/>
      <c r="H27" s="69" t="s">
        <v>19</v>
      </c>
      <c r="I27" s="69"/>
      <c r="J27" s="70"/>
      <c r="N27" s="5" t="s">
        <v>61</v>
      </c>
      <c r="O27" s="24" t="s">
        <v>18</v>
      </c>
      <c r="P27" s="25" t="s">
        <v>19</v>
      </c>
    </row>
    <row r="28" spans="2:16" x14ac:dyDescent="0.25">
      <c r="D28" s="10" t="s">
        <v>57</v>
      </c>
      <c r="E28" s="11"/>
      <c r="F28" s="11"/>
      <c r="G28" s="26">
        <v>210203.57</v>
      </c>
      <c r="H28" s="11"/>
      <c r="I28" s="11"/>
      <c r="J28" s="29">
        <v>125240.54</v>
      </c>
      <c r="N28" s="6" t="s">
        <v>62</v>
      </c>
      <c r="O28" s="15">
        <v>11161.69</v>
      </c>
      <c r="P28" s="46">
        <v>19853.080000000002</v>
      </c>
    </row>
    <row r="29" spans="2:16" x14ac:dyDescent="0.25">
      <c r="D29" s="6" t="s">
        <v>66</v>
      </c>
      <c r="E29" s="7"/>
      <c r="F29" s="7"/>
      <c r="G29" s="14"/>
      <c r="H29" s="7"/>
      <c r="I29" s="7"/>
      <c r="J29" s="30">
        <v>0</v>
      </c>
      <c r="N29" s="6" t="s">
        <v>63</v>
      </c>
      <c r="O29" s="15">
        <v>7098.97</v>
      </c>
      <c r="P29" s="46">
        <v>5619.3</v>
      </c>
    </row>
    <row r="30" spans="2:16" x14ac:dyDescent="0.25">
      <c r="D30" s="6" t="s">
        <v>58</v>
      </c>
      <c r="E30" s="7"/>
      <c r="F30" s="7"/>
      <c r="G30" s="28">
        <v>210203.57</v>
      </c>
      <c r="H30" s="7"/>
      <c r="I30" s="7"/>
      <c r="J30" s="31">
        <v>125240.54</v>
      </c>
      <c r="N30" s="6" t="s">
        <v>80</v>
      </c>
      <c r="O30" s="15">
        <v>4062.72</v>
      </c>
      <c r="P30" s="46">
        <v>14233.78</v>
      </c>
    </row>
    <row r="31" spans="2:16" x14ac:dyDescent="0.25">
      <c r="D31" s="6" t="s">
        <v>67</v>
      </c>
      <c r="E31" s="7"/>
      <c r="F31" s="7"/>
      <c r="G31" s="14">
        <v>99520.03</v>
      </c>
      <c r="H31" s="7"/>
      <c r="I31" s="7"/>
      <c r="J31" s="30">
        <v>52647.81</v>
      </c>
      <c r="N31" s="6" t="s">
        <v>75</v>
      </c>
      <c r="O31" s="15">
        <v>253.14</v>
      </c>
      <c r="P31" s="46">
        <v>711.08</v>
      </c>
    </row>
    <row r="32" spans="2:16" x14ac:dyDescent="0.25">
      <c r="D32" s="6" t="s">
        <v>71</v>
      </c>
      <c r="E32" s="7"/>
      <c r="F32" s="7"/>
      <c r="G32" s="14">
        <v>99520.03</v>
      </c>
      <c r="H32" s="7"/>
      <c r="I32" s="7"/>
      <c r="J32" s="30">
        <v>52647.82</v>
      </c>
      <c r="N32" s="6" t="s">
        <v>81</v>
      </c>
      <c r="O32" s="61">
        <v>0</v>
      </c>
      <c r="P32" s="46">
        <v>10000</v>
      </c>
    </row>
    <row r="33" spans="1:16" x14ac:dyDescent="0.25">
      <c r="D33" s="6" t="s">
        <v>59</v>
      </c>
      <c r="E33" s="7"/>
      <c r="F33" s="7"/>
      <c r="G33" s="28">
        <v>11163.51</v>
      </c>
      <c r="H33" s="7"/>
      <c r="I33" s="7"/>
      <c r="J33" s="31">
        <v>19944.91</v>
      </c>
      <c r="N33" s="6"/>
      <c r="O33" s="7"/>
      <c r="P33" s="46"/>
    </row>
    <row r="34" spans="1:16" x14ac:dyDescent="0.25">
      <c r="D34" s="6"/>
      <c r="E34" s="7"/>
      <c r="F34" s="7"/>
      <c r="G34" s="14"/>
      <c r="H34" s="7"/>
      <c r="I34" s="7"/>
      <c r="J34" s="30"/>
      <c r="N34" s="6"/>
      <c r="O34" s="7"/>
      <c r="P34" s="46"/>
    </row>
    <row r="35" spans="1:16" x14ac:dyDescent="0.25">
      <c r="D35" s="6" t="s">
        <v>72</v>
      </c>
      <c r="E35" s="7"/>
      <c r="F35" s="7"/>
      <c r="G35" s="19">
        <v>1.82</v>
      </c>
      <c r="H35" s="7"/>
      <c r="I35" s="7"/>
      <c r="J35" s="32">
        <v>91.83</v>
      </c>
      <c r="N35" s="6"/>
      <c r="O35" s="7"/>
      <c r="P35" s="46"/>
    </row>
    <row r="36" spans="1:16" ht="19.5" thickBot="1" x14ac:dyDescent="0.35">
      <c r="D36" s="27" t="s">
        <v>60</v>
      </c>
      <c r="E36" s="7"/>
      <c r="F36" s="7"/>
      <c r="G36" s="14">
        <v>11161.69</v>
      </c>
      <c r="H36" s="7"/>
      <c r="I36" s="7"/>
      <c r="J36" s="33">
        <v>19853.080000000002</v>
      </c>
      <c r="N36" s="13" t="s">
        <v>68</v>
      </c>
      <c r="O36" s="16">
        <v>3809.58</v>
      </c>
      <c r="P36" s="17">
        <v>3522.7</v>
      </c>
    </row>
    <row r="37" spans="1:16" ht="16.5" thickTop="1" thickBot="1" x14ac:dyDescent="0.3">
      <c r="D37" s="12"/>
      <c r="E37" s="4"/>
      <c r="F37" s="4"/>
      <c r="G37" s="9"/>
      <c r="H37" s="4"/>
      <c r="I37" s="4"/>
      <c r="J37" s="34"/>
    </row>
    <row r="40" spans="1:16" ht="21" x14ac:dyDescent="0.35">
      <c r="A40" s="64" t="s">
        <v>69</v>
      </c>
      <c r="B40" s="65"/>
      <c r="C40" s="65"/>
      <c r="D40" s="65"/>
      <c r="E40" s="65"/>
      <c r="F40" s="65"/>
      <c r="G40" s="65"/>
      <c r="H40" s="65"/>
      <c r="I40" s="65"/>
      <c r="J40" s="65"/>
      <c r="K40" s="64" t="s">
        <v>70</v>
      </c>
      <c r="L40" s="65"/>
      <c r="M40" s="65"/>
      <c r="N40" s="65"/>
      <c r="O40" s="65"/>
      <c r="P40" s="65"/>
    </row>
  </sheetData>
  <mergeCells count="11">
    <mergeCell ref="A1:P1"/>
    <mergeCell ref="A2:P2"/>
    <mergeCell ref="A3:P3"/>
    <mergeCell ref="A40:J40"/>
    <mergeCell ref="K40:P40"/>
    <mergeCell ref="H4:J4"/>
    <mergeCell ref="E4:G4"/>
    <mergeCell ref="A4:D4"/>
    <mergeCell ref="K4:N4"/>
    <mergeCell ref="E27:G27"/>
    <mergeCell ref="H27:J27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8" scale="65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7"/>
  <sheetViews>
    <sheetView workbookViewId="0">
      <selection activeCell="H29" sqref="H29"/>
    </sheetView>
  </sheetViews>
  <sheetFormatPr defaultRowHeight="15" x14ac:dyDescent="0.25"/>
  <cols>
    <col min="7" max="7" width="11.140625" bestFit="1" customWidth="1"/>
    <col min="13" max="13" width="11.140625" bestFit="1" customWidth="1"/>
  </cols>
  <sheetData>
    <row r="1" spans="1:13" ht="23.25" x14ac:dyDescent="0.35">
      <c r="A1" s="47"/>
      <c r="B1" s="47"/>
      <c r="C1" s="47"/>
      <c r="D1" s="47"/>
      <c r="E1" s="47"/>
      <c r="F1" s="48" t="s">
        <v>82</v>
      </c>
      <c r="G1" s="49"/>
      <c r="H1" s="47"/>
      <c r="I1" s="47"/>
      <c r="J1" s="47"/>
      <c r="K1" s="47"/>
      <c r="L1" s="47"/>
      <c r="M1" s="49"/>
    </row>
    <row r="2" spans="1:13" ht="23.25" x14ac:dyDescent="0.35">
      <c r="A2" s="47"/>
      <c r="B2" s="47"/>
      <c r="C2" s="47"/>
      <c r="D2" s="47"/>
      <c r="E2" s="47"/>
      <c r="F2" s="48" t="s">
        <v>83</v>
      </c>
      <c r="G2" s="49"/>
      <c r="H2" s="47"/>
      <c r="I2" s="47"/>
      <c r="J2" s="47"/>
      <c r="K2" s="47"/>
      <c r="L2" s="47"/>
      <c r="M2" s="49"/>
    </row>
    <row r="3" spans="1:13" ht="23.25" x14ac:dyDescent="0.35">
      <c r="A3" s="50"/>
      <c r="B3" s="50"/>
      <c r="C3" s="50"/>
      <c r="D3" s="50"/>
      <c r="E3" s="50"/>
      <c r="F3" s="51" t="s">
        <v>133</v>
      </c>
      <c r="G3" s="52"/>
      <c r="H3" s="50"/>
      <c r="I3" s="50"/>
      <c r="J3" s="50"/>
      <c r="K3" s="50"/>
      <c r="L3" s="50"/>
      <c r="M3" s="52"/>
    </row>
    <row r="4" spans="1:13" ht="15.75" thickBot="1" x14ac:dyDescent="0.3">
      <c r="A4" s="53"/>
      <c r="B4" s="53"/>
      <c r="C4" s="53"/>
      <c r="D4" s="53"/>
      <c r="E4" s="53"/>
      <c r="F4" s="53"/>
      <c r="G4" s="54"/>
      <c r="H4" s="53"/>
      <c r="I4" s="53"/>
      <c r="J4" s="53"/>
      <c r="K4" s="53"/>
      <c r="L4" s="53"/>
      <c r="M4" s="54"/>
    </row>
    <row r="5" spans="1:13" x14ac:dyDescent="0.25">
      <c r="A5" s="47" t="s">
        <v>23</v>
      </c>
      <c r="B5" s="47"/>
      <c r="C5" s="47" t="s">
        <v>84</v>
      </c>
      <c r="D5" s="47"/>
      <c r="E5" s="47"/>
      <c r="F5" s="47"/>
      <c r="G5" s="55"/>
      <c r="H5" s="47" t="s">
        <v>85</v>
      </c>
      <c r="I5" s="47" t="s">
        <v>86</v>
      </c>
      <c r="J5" s="47"/>
      <c r="K5" s="47"/>
      <c r="L5" s="47"/>
      <c r="M5" s="49">
        <v>0</v>
      </c>
    </row>
    <row r="6" spans="1:13" x14ac:dyDescent="0.25">
      <c r="A6" s="47"/>
      <c r="B6" s="47" t="s">
        <v>87</v>
      </c>
      <c r="C6" s="47" t="s">
        <v>88</v>
      </c>
      <c r="D6" s="47"/>
      <c r="E6" s="47"/>
      <c r="F6" s="47"/>
      <c r="G6" s="55">
        <v>0</v>
      </c>
      <c r="H6" s="47" t="s">
        <v>89</v>
      </c>
      <c r="I6" s="47" t="s">
        <v>90</v>
      </c>
      <c r="J6" s="47"/>
      <c r="K6" s="47"/>
      <c r="L6" s="47"/>
      <c r="M6" s="49">
        <v>194996.38</v>
      </c>
    </row>
    <row r="7" spans="1:13" x14ac:dyDescent="0.25">
      <c r="A7" s="47" t="s">
        <v>27</v>
      </c>
      <c r="B7" s="47"/>
      <c r="C7" s="47" t="s">
        <v>91</v>
      </c>
      <c r="D7" s="47"/>
      <c r="E7" s="47"/>
      <c r="F7" s="47"/>
      <c r="G7" s="55"/>
      <c r="H7" s="47" t="s">
        <v>92</v>
      </c>
      <c r="I7" s="47"/>
      <c r="J7" s="47"/>
      <c r="K7" s="47"/>
      <c r="L7" s="47"/>
      <c r="M7" s="49">
        <v>0</v>
      </c>
    </row>
    <row r="8" spans="1:13" ht="16.5" x14ac:dyDescent="0.35">
      <c r="A8" s="47"/>
      <c r="B8" s="47" t="s">
        <v>87</v>
      </c>
      <c r="C8" s="47" t="s">
        <v>93</v>
      </c>
      <c r="D8" s="47"/>
      <c r="E8" s="47"/>
      <c r="F8" s="47"/>
      <c r="G8" s="55">
        <v>0</v>
      </c>
      <c r="H8" s="47"/>
      <c r="I8" s="47" t="s">
        <v>94</v>
      </c>
      <c r="J8" s="47"/>
      <c r="K8" s="56"/>
      <c r="L8" s="47"/>
      <c r="M8" s="57">
        <v>15207.19</v>
      </c>
    </row>
    <row r="9" spans="1:13" ht="15.75" thickBot="1" x14ac:dyDescent="0.3">
      <c r="A9" s="47"/>
      <c r="B9" s="47"/>
      <c r="C9" s="47" t="s">
        <v>95</v>
      </c>
      <c r="D9" s="47"/>
      <c r="E9" s="47"/>
      <c r="F9" s="47"/>
      <c r="G9" s="55">
        <v>3465.15</v>
      </c>
      <c r="H9" s="47"/>
      <c r="I9" s="47" t="s">
        <v>96</v>
      </c>
      <c r="J9" s="47"/>
      <c r="K9" s="47"/>
      <c r="L9" s="47"/>
      <c r="M9" s="58">
        <f>SUM(M5:M8)</f>
        <v>210203.57</v>
      </c>
    </row>
    <row r="10" spans="1:13" ht="15.75" thickTop="1" x14ac:dyDescent="0.25">
      <c r="A10" s="47"/>
      <c r="B10" s="47"/>
      <c r="C10" s="47" t="s">
        <v>97</v>
      </c>
      <c r="D10" s="47"/>
      <c r="E10" s="47"/>
      <c r="F10" s="47"/>
      <c r="G10" s="55">
        <v>0</v>
      </c>
      <c r="H10" s="47"/>
      <c r="I10" s="47"/>
      <c r="J10" s="47"/>
      <c r="K10" s="47"/>
      <c r="L10" s="47"/>
      <c r="M10" s="49"/>
    </row>
    <row r="11" spans="1:13" ht="16.5" x14ac:dyDescent="0.35">
      <c r="A11" s="47" t="s">
        <v>98</v>
      </c>
      <c r="B11" s="47"/>
      <c r="C11" s="56" t="s">
        <v>99</v>
      </c>
      <c r="D11" s="47" t="s">
        <v>100</v>
      </c>
      <c r="E11" s="47"/>
      <c r="F11" s="47"/>
      <c r="G11" s="59">
        <v>0</v>
      </c>
      <c r="H11" s="47"/>
      <c r="I11" s="47"/>
      <c r="J11" s="47"/>
      <c r="K11" s="47"/>
      <c r="L11" s="47"/>
      <c r="M11" s="49"/>
    </row>
    <row r="12" spans="1:13" x14ac:dyDescent="0.25">
      <c r="A12" s="47"/>
      <c r="B12" s="47"/>
      <c r="C12" s="47" t="s">
        <v>101</v>
      </c>
      <c r="D12" s="47"/>
      <c r="E12" s="47"/>
      <c r="F12" s="47"/>
      <c r="G12" s="55">
        <f>G9</f>
        <v>3465.15</v>
      </c>
      <c r="H12" s="47"/>
      <c r="I12" s="47"/>
      <c r="J12" s="47"/>
      <c r="K12" s="47"/>
      <c r="L12" s="47"/>
      <c r="M12" s="49"/>
    </row>
    <row r="13" spans="1:13" x14ac:dyDescent="0.25">
      <c r="A13" s="47" t="s">
        <v>102</v>
      </c>
      <c r="B13" s="47"/>
      <c r="C13" s="56" t="s">
        <v>103</v>
      </c>
      <c r="D13" s="47" t="s">
        <v>104</v>
      </c>
      <c r="E13" s="47"/>
      <c r="F13" s="47"/>
      <c r="G13" s="55"/>
      <c r="H13" s="47"/>
      <c r="I13" s="47"/>
      <c r="J13" s="47"/>
      <c r="K13" s="47"/>
      <c r="L13" s="47"/>
      <c r="M13" s="49"/>
    </row>
    <row r="14" spans="1:13" x14ac:dyDescent="0.25">
      <c r="A14" s="47"/>
      <c r="B14" s="47" t="s">
        <v>105</v>
      </c>
      <c r="C14" s="47" t="s">
        <v>106</v>
      </c>
      <c r="D14" s="47"/>
      <c r="E14" s="47"/>
      <c r="F14" s="47"/>
      <c r="G14" s="55">
        <v>134072.32000000001</v>
      </c>
      <c r="H14" s="47"/>
      <c r="I14" s="47"/>
      <c r="J14" s="47"/>
      <c r="K14" s="47"/>
      <c r="L14" s="47"/>
      <c r="M14" s="49"/>
    </row>
    <row r="15" spans="1:13" x14ac:dyDescent="0.25">
      <c r="A15" s="47"/>
      <c r="B15" s="47" t="s">
        <v>107</v>
      </c>
      <c r="C15" s="47" t="s">
        <v>108</v>
      </c>
      <c r="D15" s="47"/>
      <c r="E15" s="47"/>
      <c r="F15" s="47"/>
      <c r="G15" s="55">
        <v>18740</v>
      </c>
      <c r="H15" s="47"/>
      <c r="I15" s="47"/>
      <c r="J15" s="47"/>
      <c r="K15" s="47"/>
      <c r="L15" s="47"/>
      <c r="M15" s="49"/>
    </row>
    <row r="16" spans="1:13" x14ac:dyDescent="0.25">
      <c r="A16" s="47"/>
      <c r="B16" s="47" t="s">
        <v>109</v>
      </c>
      <c r="C16" s="47" t="s">
        <v>110</v>
      </c>
      <c r="D16" s="47"/>
      <c r="E16" s="47"/>
      <c r="F16" s="47"/>
      <c r="G16" s="55">
        <v>11857.08</v>
      </c>
      <c r="H16" s="47"/>
      <c r="I16" s="47"/>
      <c r="J16" s="47"/>
      <c r="K16" s="47"/>
      <c r="L16" s="47"/>
      <c r="M16" s="49"/>
    </row>
    <row r="17" spans="1:13" x14ac:dyDescent="0.25">
      <c r="A17" s="47"/>
      <c r="B17" s="47" t="s">
        <v>111</v>
      </c>
      <c r="C17" s="47" t="s">
        <v>112</v>
      </c>
      <c r="D17" s="47"/>
      <c r="E17" s="47"/>
      <c r="F17" s="47"/>
      <c r="G17" s="55">
        <v>2109.81</v>
      </c>
      <c r="H17" s="47"/>
      <c r="I17" s="47"/>
      <c r="J17" s="47"/>
      <c r="K17" s="47"/>
      <c r="L17" s="47"/>
      <c r="M17" s="49"/>
    </row>
    <row r="18" spans="1:13" x14ac:dyDescent="0.25">
      <c r="A18" s="47"/>
      <c r="B18" s="47" t="s">
        <v>113</v>
      </c>
      <c r="C18" s="47"/>
      <c r="D18" s="47"/>
      <c r="E18" s="47"/>
      <c r="F18" s="47"/>
      <c r="G18" s="55">
        <v>532.75</v>
      </c>
      <c r="H18" s="47"/>
      <c r="I18" s="47"/>
      <c r="J18" s="47"/>
      <c r="K18" s="47"/>
      <c r="L18" s="47"/>
      <c r="M18" s="49"/>
    </row>
    <row r="19" spans="1:13" x14ac:dyDescent="0.25">
      <c r="A19" s="47"/>
      <c r="B19" s="47" t="s">
        <v>114</v>
      </c>
      <c r="C19" s="47" t="s">
        <v>115</v>
      </c>
      <c r="D19" s="47"/>
      <c r="E19" s="47"/>
      <c r="F19" s="47"/>
      <c r="G19" s="55">
        <v>1326.2</v>
      </c>
      <c r="H19" s="47"/>
      <c r="I19" s="47"/>
      <c r="J19" s="47"/>
      <c r="K19" s="47"/>
      <c r="L19" s="47"/>
      <c r="M19" s="49"/>
    </row>
    <row r="20" spans="1:13" x14ac:dyDescent="0.25">
      <c r="A20" s="47"/>
      <c r="B20" s="47" t="s">
        <v>116</v>
      </c>
      <c r="C20" s="47" t="s">
        <v>117</v>
      </c>
      <c r="D20" s="47"/>
      <c r="E20" s="47"/>
      <c r="F20" s="47"/>
      <c r="G20" s="55">
        <v>113.31</v>
      </c>
      <c r="H20" s="47"/>
      <c r="I20" s="47"/>
      <c r="J20" s="47"/>
      <c r="K20" s="47"/>
      <c r="L20" s="47"/>
      <c r="M20" s="49"/>
    </row>
    <row r="21" spans="1:13" x14ac:dyDescent="0.25">
      <c r="A21" s="47"/>
      <c r="B21" s="47" t="s">
        <v>118</v>
      </c>
      <c r="C21" s="47" t="s">
        <v>119</v>
      </c>
      <c r="D21" s="47"/>
      <c r="E21" s="47"/>
      <c r="F21" s="47"/>
      <c r="G21" s="55">
        <v>12445.9</v>
      </c>
      <c r="H21" s="47"/>
      <c r="I21" s="47"/>
      <c r="J21" s="47"/>
      <c r="K21" s="47"/>
      <c r="L21" s="47"/>
      <c r="M21" s="49"/>
    </row>
    <row r="22" spans="1:13" x14ac:dyDescent="0.25">
      <c r="A22" s="47"/>
      <c r="B22" s="47" t="s">
        <v>135</v>
      </c>
      <c r="C22" s="47" t="s">
        <v>136</v>
      </c>
      <c r="D22" s="47"/>
      <c r="E22" s="47"/>
      <c r="F22" s="47"/>
      <c r="G22" s="55">
        <v>1500</v>
      </c>
      <c r="H22" s="47"/>
      <c r="I22" s="47"/>
      <c r="J22" s="47"/>
      <c r="K22" s="47"/>
      <c r="L22" s="47"/>
      <c r="M22" s="49"/>
    </row>
    <row r="23" spans="1:13" x14ac:dyDescent="0.25">
      <c r="A23" s="47"/>
      <c r="B23" s="47" t="s">
        <v>120</v>
      </c>
      <c r="C23" s="47" t="s">
        <v>121</v>
      </c>
      <c r="D23" s="47"/>
      <c r="E23" s="47"/>
      <c r="F23" s="47"/>
      <c r="G23" s="55" t="s">
        <v>134</v>
      </c>
      <c r="H23" s="47"/>
      <c r="I23" s="47"/>
      <c r="J23" s="47"/>
      <c r="K23" s="47"/>
      <c r="L23" s="47"/>
      <c r="M23" s="49"/>
    </row>
    <row r="24" spans="1:13" x14ac:dyDescent="0.25">
      <c r="A24" s="47"/>
      <c r="B24" s="47" t="s">
        <v>122</v>
      </c>
      <c r="C24" s="47" t="s">
        <v>123</v>
      </c>
      <c r="D24" s="47"/>
      <c r="E24" s="47"/>
      <c r="F24" s="47"/>
      <c r="G24" s="55">
        <v>8380.7199999999993</v>
      </c>
      <c r="H24" s="47"/>
      <c r="I24" s="47"/>
      <c r="J24" s="47"/>
      <c r="K24" s="47"/>
      <c r="L24" s="47"/>
      <c r="M24" s="49"/>
    </row>
    <row r="25" spans="1:13" x14ac:dyDescent="0.25">
      <c r="A25" s="47"/>
      <c r="B25" s="47" t="s">
        <v>138</v>
      </c>
      <c r="C25" s="47" t="s">
        <v>137</v>
      </c>
      <c r="D25" s="47"/>
      <c r="E25" s="47"/>
      <c r="F25" s="47"/>
      <c r="G25" s="55">
        <v>252.87</v>
      </c>
      <c r="H25" s="47"/>
      <c r="I25" s="47"/>
      <c r="J25" s="47"/>
      <c r="K25" s="47"/>
      <c r="L25" s="47"/>
      <c r="M25" s="49"/>
    </row>
    <row r="26" spans="1:13" ht="16.5" x14ac:dyDescent="0.35">
      <c r="A26" s="47"/>
      <c r="B26" s="47" t="s">
        <v>124</v>
      </c>
      <c r="C26" s="47" t="s">
        <v>125</v>
      </c>
      <c r="D26" s="47"/>
      <c r="E26" s="47"/>
      <c r="F26" s="47"/>
      <c r="G26" s="59">
        <v>4243.95</v>
      </c>
      <c r="H26" s="47"/>
      <c r="I26" s="47"/>
      <c r="J26" s="47"/>
      <c r="K26" s="47"/>
      <c r="L26" s="47"/>
      <c r="M26" s="49"/>
    </row>
    <row r="27" spans="1:13" x14ac:dyDescent="0.25">
      <c r="A27" s="47"/>
      <c r="B27" s="47"/>
      <c r="C27" s="47" t="s">
        <v>126</v>
      </c>
      <c r="D27" s="47"/>
      <c r="E27" s="47"/>
      <c r="F27" s="47"/>
      <c r="G27" s="55">
        <f>SUM(G12:G26)</f>
        <v>199040.06</v>
      </c>
      <c r="H27" s="47"/>
      <c r="I27" s="47"/>
      <c r="J27" s="47"/>
      <c r="K27" s="47"/>
      <c r="L27" s="47"/>
      <c r="M27" s="49"/>
    </row>
    <row r="28" spans="1:13" ht="16.5" x14ac:dyDescent="0.35">
      <c r="A28" s="47"/>
      <c r="B28" s="47" t="s">
        <v>127</v>
      </c>
      <c r="C28" s="56" t="s">
        <v>103</v>
      </c>
      <c r="D28" s="47" t="s">
        <v>128</v>
      </c>
      <c r="E28" s="47"/>
      <c r="F28" s="47"/>
      <c r="G28" s="59">
        <v>1.82</v>
      </c>
      <c r="H28" s="47"/>
      <c r="I28" s="47"/>
      <c r="J28" s="47"/>
      <c r="K28" s="47"/>
      <c r="L28" s="47"/>
      <c r="M28" s="49"/>
    </row>
    <row r="29" spans="1:13" x14ac:dyDescent="0.25">
      <c r="A29" s="47"/>
      <c r="B29" s="47"/>
      <c r="C29" s="47" t="s">
        <v>129</v>
      </c>
      <c r="D29" s="47"/>
      <c r="E29" s="47"/>
      <c r="F29" s="47"/>
      <c r="G29" s="55">
        <f>SUM(G27:G28)</f>
        <v>199041.88</v>
      </c>
      <c r="H29" s="47"/>
      <c r="I29" s="47"/>
      <c r="J29" s="47"/>
      <c r="K29" s="47"/>
      <c r="L29" s="47"/>
      <c r="M29" s="49"/>
    </row>
    <row r="30" spans="1:13" ht="16.5" x14ac:dyDescent="0.35">
      <c r="A30" s="47"/>
      <c r="B30" s="47"/>
      <c r="C30" s="47" t="s">
        <v>130</v>
      </c>
      <c r="D30" s="47"/>
      <c r="E30" s="47"/>
      <c r="F30" s="47"/>
      <c r="G30" s="59">
        <f>M9-G29</f>
        <v>11161.690000000002</v>
      </c>
      <c r="H30" s="47"/>
      <c r="I30" s="47"/>
      <c r="J30" s="47"/>
      <c r="K30" s="47"/>
      <c r="L30" s="47"/>
      <c r="M30" s="49"/>
    </row>
    <row r="31" spans="1:13" ht="15.75" thickBot="1" x14ac:dyDescent="0.3">
      <c r="A31" s="47"/>
      <c r="B31" s="47"/>
      <c r="C31" s="47"/>
      <c r="D31" s="47"/>
      <c r="E31" s="47"/>
      <c r="F31" s="47"/>
      <c r="G31" s="60">
        <f>G30</f>
        <v>11161.690000000002</v>
      </c>
      <c r="H31" s="47"/>
      <c r="I31" s="47"/>
      <c r="J31" s="47"/>
      <c r="K31" s="47"/>
      <c r="L31" s="47"/>
      <c r="M31" s="49"/>
    </row>
    <row r="32" spans="1:13" ht="15.75" thickTop="1" x14ac:dyDescent="0.25">
      <c r="A32" s="47"/>
      <c r="B32" s="47"/>
      <c r="C32" s="47"/>
      <c r="D32" s="47"/>
      <c r="E32" s="47"/>
      <c r="F32" s="47"/>
      <c r="G32" s="49"/>
      <c r="H32" s="47"/>
      <c r="I32" s="47"/>
      <c r="J32" s="47"/>
      <c r="K32" s="47"/>
      <c r="L32" s="47"/>
      <c r="M32" s="49"/>
    </row>
    <row r="33" spans="1:13" x14ac:dyDescent="0.25">
      <c r="A33" s="47"/>
      <c r="B33" s="47"/>
      <c r="C33" s="47"/>
      <c r="D33" s="47"/>
      <c r="E33" s="47"/>
      <c r="F33" s="47"/>
      <c r="G33" s="49"/>
      <c r="H33" s="47"/>
      <c r="I33" s="47"/>
      <c r="J33" s="47"/>
      <c r="K33" s="47"/>
      <c r="L33" s="47"/>
      <c r="M33" s="49"/>
    </row>
    <row r="34" spans="1:13" x14ac:dyDescent="0.25">
      <c r="A34" s="47"/>
      <c r="B34" s="47"/>
      <c r="C34" s="47"/>
      <c r="D34" s="47"/>
      <c r="E34" s="47"/>
      <c r="F34" s="47"/>
      <c r="G34" s="49"/>
      <c r="H34" s="47"/>
      <c r="I34" s="47"/>
      <c r="J34" s="47"/>
      <c r="K34" s="47"/>
      <c r="L34" s="47"/>
      <c r="M34" s="49"/>
    </row>
    <row r="35" spans="1:13" x14ac:dyDescent="0.25">
      <c r="A35" s="47"/>
      <c r="B35" s="47"/>
      <c r="C35" s="47"/>
      <c r="D35" s="47"/>
      <c r="E35" s="47"/>
      <c r="F35" s="47"/>
      <c r="G35" s="49"/>
      <c r="H35" s="47"/>
      <c r="I35" s="47"/>
      <c r="J35" s="47"/>
      <c r="K35" s="47"/>
      <c r="L35" s="47"/>
      <c r="M35" s="49"/>
    </row>
    <row r="36" spans="1:13" x14ac:dyDescent="0.25">
      <c r="A36" s="47"/>
      <c r="B36" s="47"/>
      <c r="C36" s="47"/>
      <c r="D36" s="47" t="s">
        <v>131</v>
      </c>
      <c r="E36" s="47"/>
      <c r="F36" s="47"/>
      <c r="G36" s="49"/>
      <c r="H36" s="47"/>
      <c r="I36" s="47"/>
      <c r="J36" s="47"/>
      <c r="K36" s="47" t="s">
        <v>132</v>
      </c>
      <c r="L36" s="47"/>
      <c r="M36" s="49"/>
    </row>
    <row r="37" spans="1:13" x14ac:dyDescent="0.25">
      <c r="A37" s="47"/>
      <c r="B37" s="47"/>
      <c r="C37" s="47"/>
      <c r="D37" s="47"/>
      <c r="E37" s="47"/>
      <c r="F37" s="47"/>
      <c r="G37" s="49"/>
      <c r="H37" s="47"/>
      <c r="I37" s="47"/>
      <c r="J37" s="47"/>
      <c r="K37" s="47"/>
      <c r="L37" s="47"/>
      <c r="M37" s="49"/>
    </row>
  </sheetData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7" orientation="landscape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ΙΣΟΛΟΓΙΣΜΟΣ</vt:lpstr>
      <vt:lpstr>ΓΕΝΙΚΗ ΕΚΜΕΤΑΛΛΕΥΣΗ</vt:lpstr>
      <vt:lpstr>Φύλλο3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Logistirio</dc:creator>
  <cp:lastModifiedBy>kostas</cp:lastModifiedBy>
  <cp:lastPrinted>2015-06-08T17:35:08Z</cp:lastPrinted>
  <dcterms:created xsi:type="dcterms:W3CDTF">2015-05-28T06:59:26Z</dcterms:created>
  <dcterms:modified xsi:type="dcterms:W3CDTF">2015-06-08T17:58:40Z</dcterms:modified>
</cp:coreProperties>
</file>